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Zübeyir Köse\Desktop\"/>
    </mc:Choice>
  </mc:AlternateContent>
  <xr:revisionPtr revIDLastSave="0" documentId="13_ncr:1_{C866B567-1C03-428C-9659-0D30A34A7E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UCK DETAIL" sheetId="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6" l="1"/>
  <c r="N6" i="6"/>
  <c r="M22" i="6"/>
  <c r="H13" i="6"/>
  <c r="J13" i="6" s="1"/>
  <c r="H14" i="6"/>
  <c r="J14" i="6" s="1"/>
  <c r="H15" i="6"/>
  <c r="J15" i="6" s="1"/>
  <c r="H16" i="6"/>
  <c r="J16" i="6" s="1"/>
  <c r="H12" i="6"/>
  <c r="D15" i="6"/>
  <c r="D16" i="6"/>
  <c r="D14" i="6"/>
  <c r="D13" i="6"/>
  <c r="J12" i="6"/>
  <c r="D12" i="6"/>
  <c r="D11" i="6"/>
  <c r="H11" i="6"/>
  <c r="J11" i="6" s="1"/>
  <c r="D10" i="6"/>
  <c r="J10" i="6"/>
  <c r="H6" i="6"/>
  <c r="D6" i="6"/>
  <c r="N18" i="6" l="1"/>
  <c r="L8" i="6"/>
  <c r="N8" i="6" s="1"/>
  <c r="J6" i="6"/>
</calcChain>
</file>

<file path=xl/sharedStrings.xml><?xml version="1.0" encoding="utf-8"?>
<sst xmlns="http://schemas.openxmlformats.org/spreadsheetml/2006/main" count="11" uniqueCount="11">
  <si>
    <t>1.Truck</t>
  </si>
  <si>
    <t>Total Truck</t>
  </si>
  <si>
    <t>Total Pipe PCS</t>
  </si>
  <si>
    <t>Dimension</t>
  </si>
  <si>
    <t>Weight kg/m</t>
  </si>
  <si>
    <t>Quantitiy (m)</t>
  </si>
  <si>
    <t>Pipe Lenght(m)</t>
  </si>
  <si>
    <t>Pipe Quantitiy (PCS)</t>
  </si>
  <si>
    <t>Balance Pipe Quantity</t>
  </si>
  <si>
    <t>thicknes</t>
  </si>
  <si>
    <t>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</si>
</sst>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\ &quot;kg/m&quot;"/>
    <numFmt numFmtId="165" formatCode="0.00\ &quot;Kg&quot;"/>
    <numFmt numFmtId="167" formatCode="0.00\ &quot;m&quot;"/>
    <numFmt numFmtId="169" formatCode="0\ &quot;.Tır&quot;"/>
    <numFmt numFmtId="170" formatCode="0\ &quot;pcs&quot;"/>
    <numFmt numFmtId="171" formatCode="0\ &quot;truck&quot;"/>
  </numFmts>
  <fonts count="2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/>
    <xf numFmtId="164" fontId="0" fillId="0" borderId="1" xfId="0" applyNumberFormat="1" applyBorder="1"/>
    <xf numFmtId="167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 vertical="center" wrapText="1"/>
    </xf>
    <xf numFmtId="165" fontId="0" fillId="0" borderId="4" xfId="0" applyNumberFormat="1" applyBorder="1"/>
    <xf numFmtId="170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 vertical="center"/>
    </xf>
    <xf numFmtId="171" fontId="1" fillId="2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1" fontId="0" fillId="0" borderId="5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072CB-7B0E-4DD0-96EC-CFFC8603F30B}">
  <dimension ref="A2:N22"/>
  <sheetViews>
    <sheetView tabSelected="1" zoomScale="85" zoomScaleNormal="85" workbookViewId="0">
      <pane xSplit="10" topLeftCell="K1" activePane="topRight" state="frozenSplit"/>
      <selection pane="topRight" activeCell="L18" sqref="L18"/>
    </sheetView>
  </sheetViews>
  <sheetFormatPr defaultRowHeight="15" x14ac:dyDescent="0.25"/>
  <cols>
    <col min="1" max="1" width="11.28515625" customWidth="1"/>
    <col min="2" max="2" width="10" customWidth="1"/>
    <col min="3" max="3" width="2" customWidth="1"/>
    <col min="4" max="4" width="14.28515625" customWidth="1"/>
    <col min="5" max="5" width="2" customWidth="1"/>
    <col min="6" max="6" width="12.5703125" customWidth="1"/>
    <col min="7" max="7" width="15.42578125" customWidth="1"/>
    <col min="8" max="8" width="19.28515625" customWidth="1"/>
    <col min="9" max="9" width="3.42578125" customWidth="1"/>
    <col min="10" max="10" width="12.85546875" customWidth="1"/>
    <col min="11" max="11" width="3.140625" customWidth="1"/>
    <col min="12" max="13" width="15" customWidth="1"/>
    <col min="14" max="14" width="13.7109375" customWidth="1"/>
  </cols>
  <sheetData>
    <row r="2" spans="1:14" ht="15.75" thickBot="1" x14ac:dyDescent="0.3"/>
    <row r="3" spans="1:14" ht="116.25" customHeight="1" thickBot="1" x14ac:dyDescent="0.3">
      <c r="A3" s="14" t="s">
        <v>3</v>
      </c>
      <c r="B3" s="15"/>
      <c r="C3" s="2"/>
      <c r="D3" s="3" t="s">
        <v>4</v>
      </c>
      <c r="E3" s="4"/>
      <c r="F3" s="3" t="s">
        <v>5</v>
      </c>
      <c r="G3" s="3" t="s">
        <v>6</v>
      </c>
      <c r="H3" s="3" t="s">
        <v>7</v>
      </c>
      <c r="I3" s="4"/>
      <c r="J3" s="5" t="s">
        <v>8</v>
      </c>
      <c r="K3" s="4"/>
      <c r="L3" s="9" t="s">
        <v>0</v>
      </c>
      <c r="M3" s="9" t="s">
        <v>1</v>
      </c>
      <c r="N3" s="9" t="s">
        <v>2</v>
      </c>
    </row>
    <row r="4" spans="1:14" ht="15.75" thickBot="1" x14ac:dyDescent="0.3">
      <c r="A4" s="1" t="s">
        <v>10</v>
      </c>
      <c r="B4" s="1" t="s">
        <v>9</v>
      </c>
    </row>
    <row r="5" spans="1:14" ht="15.75" thickBot="1" x14ac:dyDescent="0.3"/>
    <row r="6" spans="1:14" ht="15.75" thickBot="1" x14ac:dyDescent="0.3">
      <c r="A6" s="1">
        <v>630</v>
      </c>
      <c r="B6" s="1">
        <v>12</v>
      </c>
      <c r="D6" s="7">
        <f>(A6-B6)*B6*0.02466</f>
        <v>182.87856000000002</v>
      </c>
      <c r="F6" s="8">
        <v>7534</v>
      </c>
      <c r="G6" s="8">
        <v>13.5</v>
      </c>
      <c r="H6" s="11">
        <f>+F6/G6</f>
        <v>558.07407407407402</v>
      </c>
      <c r="J6" s="11">
        <f>+H6-N6</f>
        <v>7.4074074074019336E-2</v>
      </c>
      <c r="L6" s="11">
        <v>9</v>
      </c>
      <c r="M6" s="12">
        <v>62</v>
      </c>
      <c r="N6" s="11">
        <f>+L6*M6</f>
        <v>558</v>
      </c>
    </row>
    <row r="7" spans="1:14" ht="15.75" thickBot="1" x14ac:dyDescent="0.3"/>
    <row r="8" spans="1:14" ht="15.75" thickBot="1" x14ac:dyDescent="0.3">
      <c r="L8" s="6">
        <f>(L6*$G$6*$D$6)</f>
        <v>22219.745040000002</v>
      </c>
      <c r="M8" s="10"/>
      <c r="N8" s="6">
        <f>+L8*M6</f>
        <v>1377624.1924800002</v>
      </c>
    </row>
    <row r="9" spans="1:14" ht="15.75" thickBot="1" x14ac:dyDescent="0.3"/>
    <row r="10" spans="1:14" ht="15.75" thickBot="1" x14ac:dyDescent="0.3">
      <c r="A10" s="1">
        <v>530</v>
      </c>
      <c r="B10" s="1">
        <v>8</v>
      </c>
      <c r="D10" s="7">
        <f>(A10-B10)*B10*0.02466</f>
        <v>102.98016000000001</v>
      </c>
      <c r="F10" s="8">
        <v>17</v>
      </c>
      <c r="G10" s="8">
        <v>7.5</v>
      </c>
      <c r="H10" s="11">
        <v>2</v>
      </c>
      <c r="J10" s="11">
        <f>+H10-N10</f>
        <v>0</v>
      </c>
      <c r="L10" s="11">
        <v>2</v>
      </c>
      <c r="M10" s="16">
        <v>1</v>
      </c>
      <c r="N10" s="11">
        <v>2</v>
      </c>
    </row>
    <row r="11" spans="1:14" ht="15.75" thickBot="1" x14ac:dyDescent="0.3">
      <c r="A11" s="1">
        <v>426</v>
      </c>
      <c r="B11" s="1">
        <v>8</v>
      </c>
      <c r="D11" s="7">
        <f>(A11-B11)*B11*0.02466</f>
        <v>82.463040000000007</v>
      </c>
      <c r="F11" s="8">
        <v>34</v>
      </c>
      <c r="G11" s="8">
        <v>13.5</v>
      </c>
      <c r="H11" s="11">
        <f>+F11/G11</f>
        <v>2.5185185185185186</v>
      </c>
      <c r="J11" s="11">
        <f>+H11-N11</f>
        <v>-0.4814814814814814</v>
      </c>
      <c r="L11" s="11">
        <v>3</v>
      </c>
      <c r="M11" s="16"/>
      <c r="N11" s="11">
        <v>3</v>
      </c>
    </row>
    <row r="12" spans="1:14" ht="15.75" thickBot="1" x14ac:dyDescent="0.3">
      <c r="A12" s="1">
        <v>377</v>
      </c>
      <c r="B12" s="1">
        <v>7</v>
      </c>
      <c r="D12" s="7">
        <f>(A12-B12)*B12*0.02466</f>
        <v>63.869400000000006</v>
      </c>
      <c r="F12" s="8">
        <v>52</v>
      </c>
      <c r="G12" s="8">
        <v>13.5</v>
      </c>
      <c r="H12" s="11">
        <f>+F12/G12</f>
        <v>3.8518518518518516</v>
      </c>
      <c r="J12" s="11">
        <f>+H12-N12</f>
        <v>-0.14814814814814836</v>
      </c>
      <c r="L12" s="11">
        <v>4</v>
      </c>
      <c r="M12" s="16"/>
      <c r="N12" s="11">
        <v>4</v>
      </c>
    </row>
    <row r="13" spans="1:14" ht="15.75" thickBot="1" x14ac:dyDescent="0.3">
      <c r="A13" s="1">
        <v>325</v>
      </c>
      <c r="B13" s="1">
        <v>7</v>
      </c>
      <c r="D13" s="7">
        <f>(A13-B13)*B13*0.02466</f>
        <v>54.893160000000002</v>
      </c>
      <c r="F13" s="8">
        <v>63</v>
      </c>
      <c r="G13" s="8">
        <v>13.5</v>
      </c>
      <c r="H13" s="11">
        <f t="shared" ref="H13:H16" si="0">+F13/G13</f>
        <v>4.666666666666667</v>
      </c>
      <c r="J13" s="11">
        <f>+H13-N13</f>
        <v>-0.33333333333333304</v>
      </c>
      <c r="L13" s="11">
        <v>5</v>
      </c>
      <c r="M13" s="16"/>
      <c r="N13" s="11">
        <v>5</v>
      </c>
    </row>
    <row r="14" spans="1:14" ht="15.75" thickBot="1" x14ac:dyDescent="0.3">
      <c r="A14" s="1">
        <v>273</v>
      </c>
      <c r="B14" s="1">
        <v>6</v>
      </c>
      <c r="D14" s="7">
        <f>(A14-B14)*B14*0.02466</f>
        <v>39.505320000000005</v>
      </c>
      <c r="F14" s="8">
        <v>35</v>
      </c>
      <c r="G14" s="8">
        <v>13.5</v>
      </c>
      <c r="H14" s="11">
        <f t="shared" si="0"/>
        <v>2.5925925925925926</v>
      </c>
      <c r="J14" s="11">
        <f>+H14-N14</f>
        <v>-0.40740740740740744</v>
      </c>
      <c r="L14" s="11">
        <v>3</v>
      </c>
      <c r="M14" s="16"/>
      <c r="N14" s="11">
        <v>3</v>
      </c>
    </row>
    <row r="15" spans="1:14" ht="15.75" thickBot="1" x14ac:dyDescent="0.3">
      <c r="A15" s="1">
        <v>219</v>
      </c>
      <c r="B15" s="1">
        <v>6</v>
      </c>
      <c r="D15" s="7">
        <f t="shared" ref="D15:D16" si="1">(A15-B15)*B15*0.02466</f>
        <v>31.51548</v>
      </c>
      <c r="F15" s="8">
        <v>14</v>
      </c>
      <c r="G15" s="8">
        <v>7</v>
      </c>
      <c r="H15" s="11">
        <f t="shared" si="0"/>
        <v>2</v>
      </c>
      <c r="J15" s="11">
        <f t="shared" ref="J15:J16" si="2">+H15-N15</f>
        <v>0</v>
      </c>
      <c r="L15" s="11">
        <v>2</v>
      </c>
      <c r="M15" s="16"/>
      <c r="N15" s="11">
        <v>2</v>
      </c>
    </row>
    <row r="16" spans="1:14" ht="15.75" thickBot="1" x14ac:dyDescent="0.3">
      <c r="A16" s="1">
        <v>159</v>
      </c>
      <c r="B16" s="1">
        <v>6</v>
      </c>
      <c r="D16" s="7">
        <f t="shared" si="1"/>
        <v>22.637880000000003</v>
      </c>
      <c r="F16" s="8">
        <v>14</v>
      </c>
      <c r="G16" s="8">
        <v>6</v>
      </c>
      <c r="H16" s="11">
        <f t="shared" si="0"/>
        <v>2.3333333333333335</v>
      </c>
      <c r="J16" s="11">
        <f t="shared" si="2"/>
        <v>0.33333333333333348</v>
      </c>
      <c r="L16" s="11">
        <v>2</v>
      </c>
      <c r="M16" s="17"/>
      <c r="N16" s="11">
        <v>2</v>
      </c>
    </row>
    <row r="17" spans="12:14" ht="15.75" thickBot="1" x14ac:dyDescent="0.3"/>
    <row r="18" spans="12:14" ht="15.75" thickBot="1" x14ac:dyDescent="0.3">
      <c r="L18" s="6">
        <f>+L10*G10*D10+L11*G11*D11+L12*G12*D12+L13*G13*D13+L14*G14*D14+L15*G15*D15+L16*G16*D16</f>
        <v>14351.528160000002</v>
      </c>
      <c r="M18" s="10"/>
      <c r="N18" s="6">
        <f>+L18*M12</f>
        <v>0</v>
      </c>
    </row>
    <row r="22" spans="12:14" ht="19.5" x14ac:dyDescent="0.3">
      <c r="M22" s="13">
        <f>SUM(M6:M21)</f>
        <v>63</v>
      </c>
    </row>
  </sheetData>
  <mergeCells count="2">
    <mergeCell ref="A3:B3"/>
    <mergeCell ref="M10:M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TRUCK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Serkant</dc:creator>
  <cp:lastModifiedBy>Zübeyir Köse</cp:lastModifiedBy>
  <cp:lastPrinted>2022-01-14T11:07:48Z</cp:lastPrinted>
  <dcterms:created xsi:type="dcterms:W3CDTF">2015-06-05T18:19:34Z</dcterms:created>
  <dcterms:modified xsi:type="dcterms:W3CDTF">2022-12-12T14:04:24Z</dcterms:modified>
</cp:coreProperties>
</file>